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5" windowHeight="7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<sst xmlns="http://schemas.openxmlformats.org/spreadsheetml/2006/main" count="40" uniqueCount="39">
  <si>
    <t>DuPage River Salt Creek Workgroup</t>
  </si>
  <si>
    <t>Workgroup Revenues</t>
  </si>
  <si>
    <t xml:space="preserve">   Agency member dues</t>
  </si>
  <si>
    <t xml:space="preserve">   Associate and individual dues</t>
  </si>
  <si>
    <t xml:space="preserve">   Grants</t>
  </si>
  <si>
    <t xml:space="preserve">   Interest</t>
  </si>
  <si>
    <t>Total Workgroup Revenues</t>
  </si>
  <si>
    <t>Workgroup Expenses</t>
  </si>
  <si>
    <t xml:space="preserve">   Administration</t>
  </si>
  <si>
    <t xml:space="preserve">   Monitoring</t>
  </si>
  <si>
    <t xml:space="preserve">   DO improvement feasibility study &amp; projects</t>
  </si>
  <si>
    <t xml:space="preserve">   Chloride reduction</t>
  </si>
  <si>
    <t xml:space="preserve">   Project identification from bioassessment work</t>
  </si>
  <si>
    <t xml:space="preserve">   Other projects</t>
  </si>
  <si>
    <t>Total Workgroup Expenses</t>
  </si>
  <si>
    <t>Net Workgroup Revenues Over Expenses</t>
  </si>
  <si>
    <t>Workgroup Grant Project Fund Revenues</t>
  </si>
  <si>
    <t xml:space="preserve">   IEPA grant</t>
  </si>
  <si>
    <t xml:space="preserve">   Local matches from project sponsors</t>
  </si>
  <si>
    <t>Total Grant Project Fund Revenues</t>
  </si>
  <si>
    <t>Workgroup Grant Project Fund Expenses</t>
  </si>
  <si>
    <t>Total Grant Project Fund Expenses</t>
  </si>
  <si>
    <t>Net Grant Project Fund Revenues Over Expenses</t>
  </si>
  <si>
    <t>Beginning Fund Balance</t>
  </si>
  <si>
    <t>Ending Fund Balance</t>
  </si>
  <si>
    <t xml:space="preserve">Budget </t>
  </si>
  <si>
    <t>Workgroup Grant Project Fund (assuming Governor and IEPA approval)</t>
  </si>
  <si>
    <t>Workgroup Project Fund Revenues</t>
  </si>
  <si>
    <t xml:space="preserve">   Agency member project fund assessments</t>
  </si>
  <si>
    <t>Total Project Fund Revenues</t>
  </si>
  <si>
    <t>Workgroup Project Fund Expenses</t>
  </si>
  <si>
    <t>Total Project Fund Expenses</t>
  </si>
  <si>
    <t xml:space="preserve">   IEPA grant projects</t>
  </si>
  <si>
    <t>FY 16-17</t>
  </si>
  <si>
    <t>Workgroup Activities Fund</t>
  </si>
  <si>
    <t>Workgroup NPDES Permit Special Condition Project Fund</t>
  </si>
  <si>
    <t xml:space="preserve">   Project sponsorships/local matches</t>
  </si>
  <si>
    <t xml:space="preserve">   DRSCW NPDES permit special conditions projects</t>
  </si>
  <si>
    <t>Proposed FY 16-17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</si>
</sst>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140625" style="0" customWidth="1"/>
    <col min="2" max="2" width="46.28125" style="0" bestFit="1" customWidth="1"/>
    <col min="3" max="3" width="11.57421875" style="0" bestFit="1" customWidth="1"/>
  </cols>
  <sheetData>
    <row r="1" ht="12.75">
      <c r="A1" t="s">
        <v>0</v>
      </c>
    </row>
    <row r="2" spans="1:3" ht="12.75">
      <c r="A2" t="s">
        <v>38</v>
      </c>
      <c r="C2" s="1" t="s">
        <v>25</v>
      </c>
    </row>
    <row r="3" spans="1:3" ht="12.75">
      <c r="A3" s="9">
        <v>42424</v>
      </c>
      <c r="B3" s="10"/>
      <c r="C3" s="2" t="s">
        <v>33</v>
      </c>
    </row>
    <row r="4" spans="1:3" ht="12.75">
      <c r="A4" s="3"/>
      <c r="C4" s="2"/>
    </row>
    <row r="6" ht="12.75">
      <c r="A6" s="6" t="s">
        <v>34</v>
      </c>
    </row>
    <row r="8" ht="12.75">
      <c r="B8" s="6" t="s">
        <v>1</v>
      </c>
    </row>
    <row r="9" spans="2:3" ht="12.75">
      <c r="B9" t="s">
        <v>2</v>
      </c>
      <c r="C9" s="4">
        <v>417900</v>
      </c>
    </row>
    <row r="10" spans="2:3" ht="12.75">
      <c r="B10" t="s">
        <v>3</v>
      </c>
      <c r="C10" s="5">
        <v>3920</v>
      </c>
    </row>
    <row r="11" spans="2:3" ht="12.75">
      <c r="B11" t="s">
        <v>4</v>
      </c>
      <c r="C11" s="5">
        <v>0</v>
      </c>
    </row>
    <row r="12" spans="2:3" ht="12.75">
      <c r="B12" t="s">
        <v>5</v>
      </c>
      <c r="C12" s="5">
        <v>4960</v>
      </c>
    </row>
    <row r="13" spans="2:3" ht="12.75">
      <c r="B13" t="s">
        <v>6</v>
      </c>
      <c r="C13" s="4">
        <f>SUM(C9:C12)</f>
        <v>426780</v>
      </c>
    </row>
    <row r="14" ht="12.75">
      <c r="C14" s="4"/>
    </row>
    <row r="15" spans="2:3" ht="12.75">
      <c r="B15" s="6" t="s">
        <v>7</v>
      </c>
      <c r="C15" s="4"/>
    </row>
    <row r="16" spans="2:3" ht="12.75">
      <c r="B16" t="s">
        <v>8</v>
      </c>
      <c r="C16" s="4">
        <v>224700</v>
      </c>
    </row>
    <row r="17" spans="2:3" ht="12.75">
      <c r="B17" t="s">
        <v>9</v>
      </c>
      <c r="C17" s="5">
        <v>353350</v>
      </c>
    </row>
    <row r="18" spans="2:3" ht="12.75">
      <c r="B18" t="s">
        <v>10</v>
      </c>
      <c r="C18" s="5">
        <v>0</v>
      </c>
    </row>
    <row r="19" spans="2:3" ht="12.75">
      <c r="B19" t="s">
        <v>11</v>
      </c>
      <c r="C19" s="5">
        <v>1140</v>
      </c>
    </row>
    <row r="20" spans="2:3" ht="12.75">
      <c r="B20" t="s">
        <v>12</v>
      </c>
      <c r="C20" s="5">
        <v>55000</v>
      </c>
    </row>
    <row r="21" spans="2:3" ht="12.75">
      <c r="B21" t="s">
        <v>13</v>
      </c>
      <c r="C21" s="5">
        <v>0</v>
      </c>
    </row>
    <row r="22" spans="2:3" ht="12.75">
      <c r="B22" t="s">
        <v>14</v>
      </c>
      <c r="C22" s="4">
        <f>SUM(C16:C21)</f>
        <v>634190</v>
      </c>
    </row>
    <row r="23" ht="12.75">
      <c r="C23" s="4"/>
    </row>
    <row r="24" spans="2:3" ht="12.75">
      <c r="B24" t="s">
        <v>15</v>
      </c>
      <c r="C24" s="4">
        <f>C13-C22</f>
        <v>-207410</v>
      </c>
    </row>
    <row r="25" ht="12.75">
      <c r="C25" s="4"/>
    </row>
    <row r="26" spans="1:3" ht="12.75">
      <c r="A26" s="6" t="s">
        <v>35</v>
      </c>
      <c r="C26" s="4"/>
    </row>
    <row r="27" ht="12.75">
      <c r="C27" s="4"/>
    </row>
    <row r="28" spans="2:3" ht="12.75">
      <c r="B28" s="6" t="s">
        <v>27</v>
      </c>
      <c r="C28" s="4"/>
    </row>
    <row r="29" spans="2:3" ht="12.75">
      <c r="B29" t="s">
        <v>28</v>
      </c>
      <c r="C29" s="4">
        <v>682430</v>
      </c>
    </row>
    <row r="30" spans="2:3" ht="12.75">
      <c r="B30" s="7" t="s">
        <v>36</v>
      </c>
      <c r="C30" s="5">
        <v>0</v>
      </c>
    </row>
    <row r="31" spans="2:3" ht="12.75">
      <c r="B31" t="s">
        <v>29</v>
      </c>
      <c r="C31" s="4">
        <f>SUM(C29:C30)</f>
        <v>682430</v>
      </c>
    </row>
    <row r="32" ht="12.75">
      <c r="C32" s="4"/>
    </row>
    <row r="33" spans="2:3" ht="12.75">
      <c r="B33" s="6" t="s">
        <v>30</v>
      </c>
      <c r="C33" s="4"/>
    </row>
    <row r="34" spans="2:3" ht="12.75">
      <c r="B34" s="8" t="s">
        <v>37</v>
      </c>
      <c r="C34" s="4">
        <v>1150410</v>
      </c>
    </row>
    <row r="35" spans="2:3" ht="12.75">
      <c r="B35" t="s">
        <v>31</v>
      </c>
      <c r="C35" s="4">
        <f>C34</f>
        <v>1150410</v>
      </c>
    </row>
    <row r="36" ht="12.75">
      <c r="C36" s="4"/>
    </row>
    <row r="37" spans="2:3" ht="12.75">
      <c r="B37" t="s">
        <v>22</v>
      </c>
      <c r="C37" s="4">
        <f>C31-C35</f>
        <v>-467980</v>
      </c>
    </row>
    <row r="38" ht="12.75">
      <c r="C38" s="4"/>
    </row>
    <row r="39" spans="1:3" ht="12.75">
      <c r="A39" s="6" t="s">
        <v>26</v>
      </c>
      <c r="C39" s="4"/>
    </row>
    <row r="40" ht="12.75">
      <c r="C40" s="4"/>
    </row>
    <row r="41" spans="2:3" ht="12.75">
      <c r="B41" s="6" t="s">
        <v>16</v>
      </c>
      <c r="C41" s="4"/>
    </row>
    <row r="42" spans="2:3" ht="12.75">
      <c r="B42" t="s">
        <v>17</v>
      </c>
      <c r="C42" s="4">
        <v>900000</v>
      </c>
    </row>
    <row r="43" spans="2:3" ht="12.75">
      <c r="B43" t="s">
        <v>18</v>
      </c>
      <c r="C43" s="5">
        <v>300000</v>
      </c>
    </row>
    <row r="44" spans="2:3" ht="12.75">
      <c r="B44" t="s">
        <v>19</v>
      </c>
      <c r="C44" s="4">
        <f>SUM(C42:C43)</f>
        <v>1200000</v>
      </c>
    </row>
    <row r="45" ht="12.75">
      <c r="C45" s="4"/>
    </row>
    <row r="46" spans="2:3" ht="12.75">
      <c r="B46" s="6" t="s">
        <v>20</v>
      </c>
      <c r="C46" s="4"/>
    </row>
    <row r="47" spans="2:3" ht="12.75">
      <c r="B47" t="s">
        <v>32</v>
      </c>
      <c r="C47" s="4">
        <v>1200000</v>
      </c>
    </row>
    <row r="48" spans="2:3" ht="12.75">
      <c r="B48" t="s">
        <v>21</v>
      </c>
      <c r="C48" s="4">
        <f>C47</f>
        <v>1200000</v>
      </c>
    </row>
    <row r="49" ht="12.75">
      <c r="C49" s="4"/>
    </row>
    <row r="50" spans="2:3" ht="12.75">
      <c r="B50" t="s">
        <v>22</v>
      </c>
      <c r="C50" s="4">
        <f>C44-C48</f>
        <v>0</v>
      </c>
    </row>
    <row r="51" ht="12.75">
      <c r="C51" s="4"/>
    </row>
    <row r="52" spans="1:3" ht="12.75">
      <c r="A52" t="s">
        <v>23</v>
      </c>
      <c r="C52" s="4">
        <v>1046359</v>
      </c>
    </row>
    <row r="53" ht="12.75">
      <c r="C53" s="4"/>
    </row>
    <row r="54" spans="1:3" ht="12.75">
      <c r="A54" t="s">
        <v>24</v>
      </c>
      <c r="C54" s="4">
        <f>C52+C24+C37+C50</f>
        <v>370969</v>
      </c>
    </row>
  </sheetData>
  <sheetProtection/>
  <mergeCells count="1">
    <mergeCell ref="A3:B3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&amp;LAttachment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Downers Grove Sanitary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lcox</dc:creator>
  <cp:keywords/>
  <dc:description/>
  <cp:lastModifiedBy>Tara Neff</cp:lastModifiedBy>
  <cp:lastPrinted>2016-02-17T18:33:23Z</cp:lastPrinted>
  <dcterms:created xsi:type="dcterms:W3CDTF">2013-02-18T17:52:01Z</dcterms:created>
  <dcterms:modified xsi:type="dcterms:W3CDTF">2016-02-17T18:33:55Z</dcterms:modified>
  <cp:category/>
  <cp:version/>
  <cp:contentType/>
  <cp:contentStatus/>
</cp:coreProperties>
</file>